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ocuments\Документы\Мои документы\"/>
    </mc:Choice>
  </mc:AlternateContent>
  <bookViews>
    <workbookView xWindow="0" yWindow="0" windowWidth="28800" windowHeight="134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I18" i="1" l="1"/>
  <c r="O18" i="1"/>
  <c r="N18" i="1"/>
  <c r="P17" i="1"/>
  <c r="P15" i="1"/>
  <c r="P14" i="1"/>
  <c r="P12" i="1"/>
  <c r="P11" i="1"/>
  <c r="P10" i="1"/>
  <c r="P9" i="1"/>
  <c r="P7" i="1"/>
  <c r="P6" i="1"/>
  <c r="K18" i="1"/>
  <c r="H18" i="1"/>
  <c r="E17" i="1"/>
  <c r="B17" i="1" s="1"/>
  <c r="M16" i="1"/>
  <c r="J16" i="1"/>
  <c r="E16" i="1"/>
  <c r="B16" i="1" s="1"/>
  <c r="E15" i="1"/>
  <c r="B15" i="1" s="1"/>
  <c r="M14" i="1"/>
  <c r="J14" i="1"/>
  <c r="E14" i="1"/>
  <c r="B14" i="1" s="1"/>
  <c r="E13" i="1"/>
  <c r="B13" i="1" s="1"/>
  <c r="E12" i="1"/>
  <c r="B12" i="1" s="1"/>
  <c r="E11" i="1"/>
  <c r="B11" i="1" s="1"/>
  <c r="E10" i="1"/>
  <c r="B10" i="1" s="1"/>
  <c r="E9" i="1"/>
  <c r="B9" i="1" s="1"/>
  <c r="E8" i="1"/>
  <c r="B8" i="1" s="1"/>
  <c r="E7" i="1"/>
  <c r="B7" i="1" s="1"/>
  <c r="M6" i="1"/>
  <c r="E6" i="1"/>
  <c r="B6" i="1" s="1"/>
  <c r="B18" i="1" l="1"/>
  <c r="P18" i="1"/>
  <c r="F15" i="1"/>
  <c r="F10" i="1"/>
  <c r="M11" i="1"/>
  <c r="F12" i="1"/>
  <c r="M12" i="1"/>
  <c r="J13" i="1"/>
  <c r="J8" i="1"/>
  <c r="M10" i="1"/>
  <c r="J18" i="1"/>
  <c r="M7" i="1"/>
  <c r="F13" i="1"/>
  <c r="M8" i="1"/>
  <c r="J9" i="1"/>
  <c r="J10" i="1"/>
  <c r="J6" i="1"/>
  <c r="F11" i="1"/>
  <c r="J12" i="1"/>
  <c r="F8" i="1"/>
  <c r="F9" i="1"/>
  <c r="F14" i="1"/>
  <c r="E18" i="1"/>
  <c r="F7" i="1"/>
  <c r="F17" i="1"/>
  <c r="F6" i="1"/>
  <c r="L18" i="1"/>
  <c r="M18" i="1" s="1"/>
  <c r="J15" i="1"/>
  <c r="M17" i="1"/>
  <c r="J7" i="1"/>
  <c r="M9" i="1"/>
  <c r="J11" i="1"/>
  <c r="F16" i="1"/>
  <c r="M15" i="1"/>
  <c r="J17" i="1"/>
  <c r="F18" i="1" l="1"/>
  <c r="G18" i="1" s="1"/>
  <c r="G11" i="1"/>
  <c r="C11" i="1"/>
  <c r="D11" i="1" s="1"/>
  <c r="G16" i="1"/>
  <c r="C16" i="1"/>
  <c r="D16" i="1" s="1"/>
  <c r="G17" i="1"/>
  <c r="C17" i="1"/>
  <c r="D17" i="1" s="1"/>
  <c r="G8" i="1"/>
  <c r="C8" i="1"/>
  <c r="D8" i="1" s="1"/>
  <c r="G15" i="1"/>
  <c r="C15" i="1"/>
  <c r="D15" i="1" s="1"/>
  <c r="G12" i="1"/>
  <c r="C12" i="1"/>
  <c r="D12" i="1" s="1"/>
  <c r="G10" i="1"/>
  <c r="C10" i="1"/>
  <c r="D10" i="1" s="1"/>
  <c r="G6" i="1"/>
  <c r="C6" i="1"/>
  <c r="G7" i="1"/>
  <c r="C7" i="1"/>
  <c r="D7" i="1" s="1"/>
  <c r="G14" i="1"/>
  <c r="C14" i="1"/>
  <c r="D14" i="1" s="1"/>
  <c r="G9" i="1"/>
  <c r="C9" i="1"/>
  <c r="D9" i="1" s="1"/>
  <c r="G13" i="1"/>
  <c r="C13" i="1"/>
  <c r="D13" i="1" s="1"/>
  <c r="C18" i="1" l="1"/>
  <c r="D18" i="1" s="1"/>
  <c r="D6" i="1"/>
</calcChain>
</file>

<file path=xl/sharedStrings.xml><?xml version="1.0" encoding="utf-8"?>
<sst xmlns="http://schemas.openxmlformats.org/spreadsheetml/2006/main" count="40" uniqueCount="29">
  <si>
    <t>Наименование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</si>
  <si>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</si>
  <si>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</si>
  <si>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</si>
  <si>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</si>
  <si>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</si>
  <si>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</si>
  <si>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</si>
  <si>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</si>
  <si>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 xml:space="preserve">Пос. Приморский </t>
  </si>
  <si>
    <t>Русские Янгуты</t>
  </si>
  <si>
    <t>Улейское</t>
  </si>
  <si>
    <t>Усть-Алтан</t>
  </si>
  <si>
    <t>Дотация  за счет средств субвенции на осуществление государственных полномочий</t>
  </si>
  <si>
    <t>Дотация (74-ОЗ)</t>
  </si>
  <si>
    <t>План</t>
  </si>
  <si>
    <t>Исполнено</t>
  </si>
  <si>
    <t xml:space="preserve">% </t>
  </si>
  <si>
    <t>Дотация на выравнивание БО, всего</t>
  </si>
  <si>
    <t>Всего</t>
  </si>
  <si>
    <t>Исп.</t>
  </si>
  <si>
    <t>Иные межбюджетные трансферты</t>
  </si>
  <si>
    <t>Всего перчислено МБТ поселениям</t>
  </si>
  <si>
    <t>Осинского муниципального района</t>
  </si>
  <si>
    <t>_______________</t>
  </si>
  <si>
    <t>Сведения о предоставлении межбюджетныхтрансфертов из бюджета Осинского муниципального района бюджетам поселений за 1 полугодие 2023 года.</t>
  </si>
  <si>
    <t>Зам. начальника Финансового управления</t>
  </si>
  <si>
    <t>Н.К. Богданова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</si>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</sst>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N4" sqref="N4:P4"/>
    </sheetView>
  </sheetViews>
  <sheetFormatPr defaultRowHeight="15" x14ac:dyDescent="0.25"/>
  <cols>
    <col min="1" max="1" width="19.28515625" customWidth="1"/>
    <col min="2" max="2" width="18.7109375" customWidth="1"/>
    <col min="3" max="3" width="16.5703125" customWidth="1"/>
    <col min="4" max="4" width="7.42578125" customWidth="1"/>
    <col min="5" max="5" width="15.42578125" customWidth="1"/>
    <col min="6" max="6" width="15.85546875" customWidth="1"/>
    <col min="7" max="7" width="9.28515625" customWidth="1"/>
    <col min="8" max="8" width="16.140625" customWidth="1"/>
    <col min="9" max="9" width="16.85546875" customWidth="1"/>
    <col min="10" max="10" width="8.140625" customWidth="1"/>
    <col min="11" max="11" width="14.5703125" customWidth="1"/>
    <col min="12" max="12" width="12.42578125" customWidth="1"/>
    <col min="14" max="14" width="16.28515625" customWidth="1"/>
    <col min="15" max="15" width="13.7109375" customWidth="1"/>
    <col min="16" max="16" width="9.7109375" customWidth="1"/>
  </cols>
  <sheetData>
    <row r="2" spans="1:16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5">
      <c r="P3" t="s">
        <v>28</v>
      </c>
    </row>
    <row r="4" spans="1:16" ht="52.5" customHeight="1" x14ac:dyDescent="0.25">
      <c r="A4" s="22" t="s">
        <v>0</v>
      </c>
      <c r="B4" s="24" t="s">
        <v>22</v>
      </c>
      <c r="C4" s="24"/>
      <c r="D4" s="24"/>
      <c r="E4" s="25" t="s">
        <v>18</v>
      </c>
      <c r="F4" s="25"/>
      <c r="G4" s="25"/>
      <c r="H4" s="26" t="s">
        <v>13</v>
      </c>
      <c r="I4" s="26"/>
      <c r="J4" s="26"/>
      <c r="K4" s="26" t="s">
        <v>14</v>
      </c>
      <c r="L4" s="26"/>
      <c r="M4" s="26"/>
      <c r="N4" s="23" t="s">
        <v>21</v>
      </c>
      <c r="O4" s="23"/>
      <c r="P4" s="23"/>
    </row>
    <row r="5" spans="1:16" ht="15" customHeight="1" x14ac:dyDescent="0.25">
      <c r="A5" s="22"/>
      <c r="B5" s="6" t="s">
        <v>15</v>
      </c>
      <c r="C5" s="6" t="s">
        <v>16</v>
      </c>
      <c r="D5" s="6" t="s">
        <v>17</v>
      </c>
      <c r="E5" s="2" t="s">
        <v>15</v>
      </c>
      <c r="F5" s="3" t="s">
        <v>16</v>
      </c>
      <c r="G5" s="3" t="s">
        <v>17</v>
      </c>
      <c r="H5" s="7" t="s">
        <v>15</v>
      </c>
      <c r="I5" s="8" t="s">
        <v>16</v>
      </c>
      <c r="J5" s="8" t="s">
        <v>17</v>
      </c>
      <c r="K5" s="7" t="s">
        <v>15</v>
      </c>
      <c r="L5" s="8" t="s">
        <v>16</v>
      </c>
      <c r="M5" s="8" t="s">
        <v>17</v>
      </c>
      <c r="N5" s="3" t="s">
        <v>15</v>
      </c>
      <c r="O5" s="3" t="s">
        <v>20</v>
      </c>
      <c r="P5" s="3" t="s">
        <v>17</v>
      </c>
    </row>
    <row r="6" spans="1:16" ht="15" customHeight="1" x14ac:dyDescent="0.25">
      <c r="A6" s="4" t="s">
        <v>1</v>
      </c>
      <c r="B6" s="9">
        <f>E6+N6</f>
        <v>19003000</v>
      </c>
      <c r="C6" s="9">
        <f>F6+O6</f>
        <v>8186500</v>
      </c>
      <c r="D6" s="9">
        <f>C6/B6*100</f>
        <v>43.080039993685212</v>
      </c>
      <c r="E6" s="11">
        <f t="shared" ref="E6:E17" si="0">H6+K6</f>
        <v>18413000</v>
      </c>
      <c r="F6" s="11">
        <f t="shared" ref="F6:F17" si="1">I6+L6</f>
        <v>8186500</v>
      </c>
      <c r="G6" s="11">
        <f>F6/E6*100</f>
        <v>44.460435561831311</v>
      </c>
      <c r="H6" s="12">
        <v>17296600</v>
      </c>
      <c r="I6" s="13">
        <v>7671500</v>
      </c>
      <c r="J6" s="13">
        <f>I6/H6*100</f>
        <v>44.352647341095938</v>
      </c>
      <c r="K6" s="12">
        <v>1116400</v>
      </c>
      <c r="L6" s="14">
        <v>515000</v>
      </c>
      <c r="M6" s="14">
        <f>L6/K6*100</f>
        <v>46.130419204586168</v>
      </c>
      <c r="N6" s="15">
        <v>590000</v>
      </c>
      <c r="O6" s="16"/>
      <c r="P6" s="16">
        <f t="shared" ref="P6:P18" si="2">O6/N6*100</f>
        <v>0</v>
      </c>
    </row>
    <row r="7" spans="1:16" ht="15.75" x14ac:dyDescent="0.25">
      <c r="A7" s="4" t="s">
        <v>2</v>
      </c>
      <c r="B7" s="9">
        <f t="shared" ref="B7:B17" si="3">E7+N7</f>
        <v>14226852</v>
      </c>
      <c r="C7" s="9">
        <f t="shared" ref="C7:C17" si="4">F7+O7</f>
        <v>6768839.5</v>
      </c>
      <c r="D7" s="9">
        <f t="shared" ref="D7:D18" si="5">C7/B7*100</f>
        <v>47.577914636351039</v>
      </c>
      <c r="E7" s="11">
        <f t="shared" si="0"/>
        <v>12877500</v>
      </c>
      <c r="F7" s="11">
        <f t="shared" si="1"/>
        <v>5870000</v>
      </c>
      <c r="G7" s="11">
        <f>F7/E7*100</f>
        <v>45.583381867598526</v>
      </c>
      <c r="H7" s="12">
        <v>12042900</v>
      </c>
      <c r="I7" s="13">
        <v>5340000</v>
      </c>
      <c r="J7" s="13">
        <f>I7/H7*100</f>
        <v>44.341479211817756</v>
      </c>
      <c r="K7" s="12">
        <v>834600</v>
      </c>
      <c r="L7" s="14">
        <v>530000</v>
      </c>
      <c r="M7" s="14">
        <f t="shared" ref="M7:M18" si="6">L7/K7*100</f>
        <v>63.503474718427988</v>
      </c>
      <c r="N7" s="15">
        <v>1349352</v>
      </c>
      <c r="O7" s="16">
        <v>898839.5</v>
      </c>
      <c r="P7" s="16">
        <f t="shared" si="2"/>
        <v>66.612677789042436</v>
      </c>
    </row>
    <row r="8" spans="1:16" ht="15.75" x14ac:dyDescent="0.25">
      <c r="A8" s="4" t="s">
        <v>3</v>
      </c>
      <c r="B8" s="9">
        <f t="shared" si="3"/>
        <v>12418300</v>
      </c>
      <c r="C8" s="9">
        <f t="shared" si="4"/>
        <v>5590000</v>
      </c>
      <c r="D8" s="9">
        <f t="shared" si="5"/>
        <v>45.014212895484889</v>
      </c>
      <c r="E8" s="11">
        <f t="shared" si="0"/>
        <v>12418300</v>
      </c>
      <c r="F8" s="11">
        <f t="shared" si="1"/>
        <v>5590000</v>
      </c>
      <c r="G8" s="11">
        <f t="shared" ref="G8:G17" si="7">F8/E8*100</f>
        <v>45.014212895484889</v>
      </c>
      <c r="H8" s="12">
        <v>11696200</v>
      </c>
      <c r="I8" s="13">
        <v>5190000</v>
      </c>
      <c r="J8" s="13">
        <f>I8/H8*100</f>
        <v>44.373386228005678</v>
      </c>
      <c r="K8" s="12">
        <v>722100</v>
      </c>
      <c r="L8" s="14">
        <v>400000</v>
      </c>
      <c r="M8" s="14">
        <f t="shared" si="6"/>
        <v>55.393989752111892</v>
      </c>
      <c r="N8" s="15">
        <v>0</v>
      </c>
      <c r="O8" s="16"/>
      <c r="P8" s="16"/>
    </row>
    <row r="9" spans="1:16" ht="15.75" x14ac:dyDescent="0.25">
      <c r="A9" s="5" t="s">
        <v>4</v>
      </c>
      <c r="B9" s="10">
        <f t="shared" si="3"/>
        <v>13592000</v>
      </c>
      <c r="C9" s="10">
        <f t="shared" si="4"/>
        <v>5986164.9500000002</v>
      </c>
      <c r="D9" s="10">
        <f t="shared" si="5"/>
        <v>44.041825706297821</v>
      </c>
      <c r="E9" s="11">
        <f t="shared" si="0"/>
        <v>13412000</v>
      </c>
      <c r="F9" s="11">
        <f t="shared" si="1"/>
        <v>5925000</v>
      </c>
      <c r="G9" s="11">
        <f t="shared" si="7"/>
        <v>44.176856546376378</v>
      </c>
      <c r="H9" s="12">
        <v>12585000</v>
      </c>
      <c r="I9" s="13">
        <v>5580000</v>
      </c>
      <c r="J9" s="13">
        <f t="shared" ref="J9:J18" si="8">I9/H9*100</f>
        <v>44.338498212157326</v>
      </c>
      <c r="K9" s="12">
        <v>827000</v>
      </c>
      <c r="L9" s="14">
        <v>345000</v>
      </c>
      <c r="M9" s="14">
        <f t="shared" si="6"/>
        <v>41.717049576783552</v>
      </c>
      <c r="N9" s="15">
        <v>180000</v>
      </c>
      <c r="O9" s="16">
        <v>61164.95</v>
      </c>
      <c r="P9" s="16">
        <f t="shared" si="2"/>
        <v>33.980527777777773</v>
      </c>
    </row>
    <row r="10" spans="1:16" ht="15.75" x14ac:dyDescent="0.25">
      <c r="A10" s="5" t="s">
        <v>5</v>
      </c>
      <c r="B10" s="10">
        <f t="shared" si="3"/>
        <v>14063000</v>
      </c>
      <c r="C10" s="10">
        <f t="shared" si="4"/>
        <v>6729000</v>
      </c>
      <c r="D10" s="10">
        <f t="shared" si="5"/>
        <v>47.848965370120169</v>
      </c>
      <c r="E10" s="11">
        <f t="shared" si="0"/>
        <v>13318000</v>
      </c>
      <c r="F10" s="11">
        <f t="shared" si="1"/>
        <v>5984000</v>
      </c>
      <c r="G10" s="11">
        <f t="shared" si="7"/>
        <v>44.931671422135452</v>
      </c>
      <c r="H10" s="12">
        <v>12498800</v>
      </c>
      <c r="I10" s="13">
        <v>5544000</v>
      </c>
      <c r="J10" s="13">
        <f t="shared" si="8"/>
        <v>44.356258200787273</v>
      </c>
      <c r="K10" s="12">
        <v>819200</v>
      </c>
      <c r="L10" s="14">
        <v>440000</v>
      </c>
      <c r="M10" s="14">
        <f t="shared" si="6"/>
        <v>53.7109375</v>
      </c>
      <c r="N10" s="15">
        <v>745000</v>
      </c>
      <c r="O10" s="16">
        <v>745000</v>
      </c>
      <c r="P10" s="16">
        <f t="shared" si="2"/>
        <v>100</v>
      </c>
    </row>
    <row r="11" spans="1:16" ht="15.75" x14ac:dyDescent="0.25">
      <c r="A11" s="5" t="s">
        <v>6</v>
      </c>
      <c r="B11" s="10">
        <f t="shared" si="3"/>
        <v>13846600</v>
      </c>
      <c r="C11" s="10">
        <f t="shared" si="4"/>
        <v>6804400</v>
      </c>
      <c r="D11" s="10">
        <f t="shared" si="5"/>
        <v>49.141305446824489</v>
      </c>
      <c r="E11" s="11">
        <f t="shared" si="0"/>
        <v>12625200</v>
      </c>
      <c r="F11" s="11">
        <f t="shared" si="1"/>
        <v>5583000</v>
      </c>
      <c r="G11" s="11">
        <f t="shared" si="7"/>
        <v>44.221081646231347</v>
      </c>
      <c r="H11" s="12">
        <v>11872300</v>
      </c>
      <c r="I11" s="13">
        <v>5268000</v>
      </c>
      <c r="J11" s="13">
        <f t="shared" si="8"/>
        <v>44.372194098868796</v>
      </c>
      <c r="K11" s="12">
        <v>752900</v>
      </c>
      <c r="L11" s="14">
        <v>315000</v>
      </c>
      <c r="M11" s="14">
        <f t="shared" si="6"/>
        <v>41.838225527958564</v>
      </c>
      <c r="N11" s="15">
        <v>1221400</v>
      </c>
      <c r="O11" s="16">
        <v>1221400</v>
      </c>
      <c r="P11" s="16">
        <f t="shared" si="2"/>
        <v>100</v>
      </c>
    </row>
    <row r="12" spans="1:16" ht="15.75" x14ac:dyDescent="0.25">
      <c r="A12" s="5" t="s">
        <v>7</v>
      </c>
      <c r="B12" s="10">
        <f t="shared" si="3"/>
        <v>17433646.23</v>
      </c>
      <c r="C12" s="10">
        <f t="shared" si="4"/>
        <v>8119767.3799999999</v>
      </c>
      <c r="D12" s="10">
        <f t="shared" si="5"/>
        <v>46.575267576712783</v>
      </c>
      <c r="E12" s="11">
        <f t="shared" si="0"/>
        <v>16278600</v>
      </c>
      <c r="F12" s="11">
        <f t="shared" si="1"/>
        <v>7193000</v>
      </c>
      <c r="G12" s="11">
        <f t="shared" si="7"/>
        <v>44.186846534714284</v>
      </c>
      <c r="H12" s="12">
        <v>15332700</v>
      </c>
      <c r="I12" s="13">
        <v>6798000</v>
      </c>
      <c r="J12" s="13">
        <f t="shared" si="8"/>
        <v>44.33661390361776</v>
      </c>
      <c r="K12" s="12">
        <v>945900</v>
      </c>
      <c r="L12" s="14">
        <v>395000</v>
      </c>
      <c r="M12" s="14">
        <f t="shared" si="6"/>
        <v>41.759171159742046</v>
      </c>
      <c r="N12" s="15">
        <v>1155046.23</v>
      </c>
      <c r="O12" s="16">
        <v>926767.38</v>
      </c>
      <c r="P12" s="16">
        <f t="shared" si="2"/>
        <v>80.236388460399539</v>
      </c>
    </row>
    <row r="13" spans="1:16" ht="15.75" x14ac:dyDescent="0.25">
      <c r="A13" s="5" t="s">
        <v>8</v>
      </c>
      <c r="B13" s="10">
        <f t="shared" si="3"/>
        <v>26125322.609999999</v>
      </c>
      <c r="C13" s="10">
        <f t="shared" si="4"/>
        <v>11918851.800000001</v>
      </c>
      <c r="D13" s="10">
        <f t="shared" si="5"/>
        <v>45.621835863714146</v>
      </c>
      <c r="E13" s="11">
        <f t="shared" si="0"/>
        <v>25084200</v>
      </c>
      <c r="F13" s="11">
        <f t="shared" si="1"/>
        <v>11238200</v>
      </c>
      <c r="G13" s="11">
        <f t="shared" si="7"/>
        <v>44.801907176629115</v>
      </c>
      <c r="H13" s="12">
        <v>25084200</v>
      </c>
      <c r="I13" s="13">
        <v>11238200</v>
      </c>
      <c r="J13" s="13">
        <f t="shared" si="8"/>
        <v>44.801907176629115</v>
      </c>
      <c r="K13" s="12">
        <v>0</v>
      </c>
      <c r="L13" s="14"/>
      <c r="M13" s="14"/>
      <c r="N13" s="15">
        <v>1041122.61</v>
      </c>
      <c r="O13" s="16">
        <v>680651.8</v>
      </c>
      <c r="P13" s="16">
        <f t="shared" si="2"/>
        <v>65.376718694064294</v>
      </c>
    </row>
    <row r="14" spans="1:16" ht="15.75" x14ac:dyDescent="0.25">
      <c r="A14" s="5" t="s">
        <v>9</v>
      </c>
      <c r="B14" s="10">
        <f t="shared" si="3"/>
        <v>17485200</v>
      </c>
      <c r="C14" s="10">
        <f t="shared" si="4"/>
        <v>7065000</v>
      </c>
      <c r="D14" s="10">
        <f t="shared" si="5"/>
        <v>40.405600164710727</v>
      </c>
      <c r="E14" s="11">
        <f t="shared" si="0"/>
        <v>15985200</v>
      </c>
      <c r="F14" s="11">
        <f t="shared" si="1"/>
        <v>7065000</v>
      </c>
      <c r="G14" s="11">
        <f t="shared" si="7"/>
        <v>44.197132347421366</v>
      </c>
      <c r="H14" s="12">
        <v>15018300</v>
      </c>
      <c r="I14" s="13">
        <v>6660000</v>
      </c>
      <c r="J14" s="13">
        <f t="shared" si="8"/>
        <v>44.345898004434595</v>
      </c>
      <c r="K14" s="12">
        <v>966900</v>
      </c>
      <c r="L14" s="14">
        <v>405000</v>
      </c>
      <c r="M14" s="14">
        <f t="shared" si="6"/>
        <v>41.886441203847347</v>
      </c>
      <c r="N14" s="15">
        <v>1500000</v>
      </c>
      <c r="O14" s="16"/>
      <c r="P14" s="16">
        <f t="shared" si="2"/>
        <v>0</v>
      </c>
    </row>
    <row r="15" spans="1:16" ht="15.75" x14ac:dyDescent="0.25">
      <c r="A15" s="5" t="s">
        <v>10</v>
      </c>
      <c r="B15" s="10">
        <f t="shared" si="3"/>
        <v>14942561.390000001</v>
      </c>
      <c r="C15" s="10">
        <f t="shared" si="4"/>
        <v>6921461.3899999997</v>
      </c>
      <c r="D15" s="10">
        <f t="shared" si="5"/>
        <v>46.320448076807267</v>
      </c>
      <c r="E15" s="11">
        <f t="shared" si="0"/>
        <v>14360100</v>
      </c>
      <c r="F15" s="11">
        <f t="shared" si="1"/>
        <v>6339000</v>
      </c>
      <c r="G15" s="11">
        <f t="shared" si="7"/>
        <v>44.143146635469108</v>
      </c>
      <c r="H15" s="12">
        <v>13449500</v>
      </c>
      <c r="I15" s="13">
        <v>5964000</v>
      </c>
      <c r="J15" s="13">
        <f t="shared" si="8"/>
        <v>44.343655897988768</v>
      </c>
      <c r="K15" s="12">
        <v>910600</v>
      </c>
      <c r="L15" s="14">
        <v>375000</v>
      </c>
      <c r="M15" s="14">
        <f t="shared" si="6"/>
        <v>41.181638480122999</v>
      </c>
      <c r="N15" s="15">
        <v>582461.39</v>
      </c>
      <c r="O15" s="16">
        <v>582461.39</v>
      </c>
      <c r="P15" s="16">
        <f t="shared" si="2"/>
        <v>100</v>
      </c>
    </row>
    <row r="16" spans="1:16" ht="15.75" x14ac:dyDescent="0.25">
      <c r="A16" s="5" t="s">
        <v>11</v>
      </c>
      <c r="B16" s="10">
        <f t="shared" si="3"/>
        <v>16638801.77</v>
      </c>
      <c r="C16" s="10">
        <f t="shared" si="4"/>
        <v>7163000</v>
      </c>
      <c r="D16" s="10">
        <f t="shared" si="5"/>
        <v>43.049974986269703</v>
      </c>
      <c r="E16" s="11">
        <f t="shared" si="0"/>
        <v>16213200</v>
      </c>
      <c r="F16" s="11">
        <f t="shared" si="1"/>
        <v>7163000</v>
      </c>
      <c r="G16" s="11">
        <f t="shared" si="7"/>
        <v>44.18005082278637</v>
      </c>
      <c r="H16" s="12">
        <v>15331400</v>
      </c>
      <c r="I16" s="13">
        <v>6798000</v>
      </c>
      <c r="J16" s="13">
        <f t="shared" si="8"/>
        <v>44.340373351422571</v>
      </c>
      <c r="K16" s="12">
        <v>881800</v>
      </c>
      <c r="L16" s="14">
        <v>365000</v>
      </c>
      <c r="M16" s="14">
        <f t="shared" si="6"/>
        <v>41.392606033114085</v>
      </c>
      <c r="N16" s="15">
        <v>425601.77</v>
      </c>
      <c r="O16" s="16"/>
      <c r="P16" s="16"/>
    </row>
    <row r="17" spans="1:16" ht="15.75" x14ac:dyDescent="0.25">
      <c r="A17" s="5" t="s">
        <v>12</v>
      </c>
      <c r="B17" s="10">
        <f t="shared" si="3"/>
        <v>14970800</v>
      </c>
      <c r="C17" s="10">
        <f t="shared" si="4"/>
        <v>6253000</v>
      </c>
      <c r="D17" s="10">
        <f t="shared" si="5"/>
        <v>41.767974991316429</v>
      </c>
      <c r="E17" s="11">
        <f t="shared" si="0"/>
        <v>14150800</v>
      </c>
      <c r="F17" s="11">
        <f t="shared" si="1"/>
        <v>6253000</v>
      </c>
      <c r="G17" s="11">
        <f t="shared" si="7"/>
        <v>44.188314441586343</v>
      </c>
      <c r="H17" s="12">
        <v>13369200</v>
      </c>
      <c r="I17" s="13">
        <v>5928000</v>
      </c>
      <c r="J17" s="13">
        <f t="shared" si="8"/>
        <v>44.340723453908986</v>
      </c>
      <c r="K17" s="12">
        <v>781600</v>
      </c>
      <c r="L17" s="14">
        <v>325000</v>
      </c>
      <c r="M17" s="14">
        <f t="shared" si="6"/>
        <v>41.581371545547597</v>
      </c>
      <c r="N17" s="15">
        <v>820000</v>
      </c>
      <c r="O17" s="16"/>
      <c r="P17" s="16">
        <f t="shared" si="2"/>
        <v>0</v>
      </c>
    </row>
    <row r="18" spans="1:16" ht="15.75" x14ac:dyDescent="0.25">
      <c r="A18" s="1" t="s">
        <v>19</v>
      </c>
      <c r="B18" s="10">
        <f t="shared" ref="B18:C18" si="9">SUM(B6:B17)</f>
        <v>194746084.00000003</v>
      </c>
      <c r="C18" s="10">
        <f t="shared" si="9"/>
        <v>87505985.020000011</v>
      </c>
      <c r="D18" s="10">
        <f t="shared" si="5"/>
        <v>44.93337335604653</v>
      </c>
      <c r="E18" s="11">
        <f>SUM(E6:E17)</f>
        <v>185136100</v>
      </c>
      <c r="F18" s="11">
        <f>I18+L18</f>
        <v>82389700</v>
      </c>
      <c r="G18" s="11">
        <f>F18/E18*100</f>
        <v>44.502233762080976</v>
      </c>
      <c r="H18" s="17">
        <f>SUM(H6:H17)</f>
        <v>175577100</v>
      </c>
      <c r="I18" s="17">
        <f>SUM(I6:I17)</f>
        <v>77979700</v>
      </c>
      <c r="J18" s="18">
        <f t="shared" si="8"/>
        <v>44.413365979959799</v>
      </c>
      <c r="K18" s="17">
        <f t="shared" ref="K18:L18" si="10">SUM(K6:K17)</f>
        <v>9559000</v>
      </c>
      <c r="L18" s="17">
        <f t="shared" si="10"/>
        <v>4410000</v>
      </c>
      <c r="M18" s="17">
        <f t="shared" si="6"/>
        <v>46.134532900931056</v>
      </c>
      <c r="N18" s="11">
        <f>SUM(N6:N17)</f>
        <v>9609984</v>
      </c>
      <c r="O18" s="11">
        <f>SUM(O6:O17)</f>
        <v>5116285.0199999996</v>
      </c>
      <c r="P18" s="11">
        <f t="shared" si="2"/>
        <v>53.239266787540949</v>
      </c>
    </row>
    <row r="20" spans="1:16" ht="19.5" customHeight="1" x14ac:dyDescent="0.25">
      <c r="A20" s="20" t="s">
        <v>26</v>
      </c>
      <c r="B20" s="20"/>
      <c r="C20" s="20"/>
    </row>
    <row r="21" spans="1:16" x14ac:dyDescent="0.25">
      <c r="A21" t="s">
        <v>23</v>
      </c>
      <c r="C21" s="21" t="s">
        <v>24</v>
      </c>
      <c r="D21" s="21"/>
      <c r="E21" s="21"/>
      <c r="F21" t="s">
        <v>27</v>
      </c>
    </row>
  </sheetData>
  <mergeCells count="9">
    <mergeCell ref="A2:P2"/>
    <mergeCell ref="A4:A5"/>
    <mergeCell ref="N4:P4"/>
    <mergeCell ref="B4:D4"/>
    <mergeCell ref="E4:G4"/>
    <mergeCell ref="H4:J4"/>
    <mergeCell ref="K4:M4"/>
    <mergeCell ref="A20:C20"/>
    <mergeCell ref="C21:E21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2023-07-12T07:49:40Z</cp:lastPrinted>
  <dcterms:created xsi:type="dcterms:W3CDTF">2023-05-03T01:23:59Z</dcterms:created>
  <dcterms:modified xsi:type="dcterms:W3CDTF">2023-07-12T07:52:13Z</dcterms:modified>
</cp:coreProperties>
</file>